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'Sheet1'!$B$2:$I$45</definedName>
  </definedNames>
  <calcPr fullCalcOnLoad="1"/>
</workbook>
</file>

<file path=xl/sharedStrings.xml><?xml version="1.0" encoding="utf-8"?>
<sst xmlns="http://schemas.openxmlformats.org/spreadsheetml/2006/main" count="49" uniqueCount="44">
  <si>
    <t>Order form</t>
  </si>
  <si>
    <t>Supplier:</t>
  </si>
  <si>
    <t>Buyer:</t>
  </si>
  <si>
    <t>Bellinghaus s.r.o.</t>
  </si>
  <si>
    <t>Company name</t>
  </si>
  <si>
    <t>Rybáře 149/24</t>
  </si>
  <si>
    <t>Address</t>
  </si>
  <si>
    <t>691 45 Podivín</t>
  </si>
  <si>
    <t>Czech Republic</t>
  </si>
  <si>
    <t>IČ:</t>
  </si>
  <si>
    <t>3814921</t>
  </si>
  <si>
    <t>Company ID</t>
  </si>
  <si>
    <t>DIČ:</t>
  </si>
  <si>
    <t>CZ03814921</t>
  </si>
  <si>
    <t>EU VAT ID</t>
  </si>
  <si>
    <t>Order no.:</t>
  </si>
  <si>
    <t>Date</t>
  </si>
  <si>
    <t>Products</t>
  </si>
  <si>
    <t>Quantity</t>
  </si>
  <si>
    <t>Unit price</t>
  </si>
  <si>
    <t>Total (excl. VAT)</t>
  </si>
  <si>
    <t>Antifreeze candle 2.2 Kg</t>
  </si>
  <si>
    <t>Fuel type:</t>
  </si>
  <si>
    <t>Paraffin wax (R50/52) 2 Kg</t>
  </si>
  <si>
    <t>Burn time:</t>
  </si>
  <si>
    <t>4‒4½ hours</t>
  </si>
  <si>
    <t>Volume:</t>
  </si>
  <si>
    <t>3 litres</t>
  </si>
  <si>
    <t>Gross weight:</t>
  </si>
  <si>
    <t>2.2 Kg</t>
  </si>
  <si>
    <t>Dimensions:</t>
  </si>
  <si>
    <t>180 mm × 133 mm</t>
  </si>
  <si>
    <t xml:space="preserve">Antifreeze candle 4.3 Kg </t>
  </si>
  <si>
    <t>Paraffin wax (R50/52) 4 Kg</t>
  </si>
  <si>
    <t>8‒9 hours</t>
  </si>
  <si>
    <t>5 litres</t>
  </si>
  <si>
    <t>4.3 Kg</t>
  </si>
  <si>
    <t>180 mm × 240 mm</t>
  </si>
  <si>
    <t>Total</t>
  </si>
  <si>
    <t>% VAT</t>
  </si>
  <si>
    <t>VAT</t>
  </si>
  <si>
    <t>Total including VAT</t>
  </si>
  <si>
    <t>Ordered by</t>
  </si>
  <si>
    <t>Signed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</si>
</sst>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"/>
    <numFmt numFmtId="167" formatCode="[$€-83C]#,##0.00;[RED]\-[$€-83C]#,##0.00"/>
    <numFmt numFmtId="168" formatCode="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2" borderId="1" xfId="0" applyFont="1" applyFill="1" applyBorder="1" applyAlignment="1" applyProtection="1">
      <alignment/>
      <protection/>
    </xf>
    <xf numFmtId="164" fontId="3" fillId="2" borderId="2" xfId="0" applyFont="1" applyFill="1" applyBorder="1" applyAlignment="1" applyProtection="1">
      <alignment/>
      <protection/>
    </xf>
    <xf numFmtId="164" fontId="3" fillId="2" borderId="3" xfId="0" applyFont="1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/>
      <protection/>
    </xf>
    <xf numFmtId="164" fontId="3" fillId="2" borderId="0" xfId="0" applyFont="1" applyFill="1" applyBorder="1" applyAlignment="1" applyProtection="1">
      <alignment/>
      <protection/>
    </xf>
    <xf numFmtId="164" fontId="3" fillId="2" borderId="5" xfId="0" applyFont="1" applyFill="1" applyBorder="1" applyAlignment="1" applyProtection="1">
      <alignment/>
      <protection/>
    </xf>
    <xf numFmtId="164" fontId="0" fillId="0" borderId="1" xfId="0" applyFont="1" applyBorder="1" applyAlignment="1" applyProtection="1">
      <alignment/>
      <protection/>
    </xf>
    <xf numFmtId="164" fontId="0" fillId="0" borderId="2" xfId="0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4" fillId="0" borderId="4" xfId="0" applyFont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5" xfId="0" applyBorder="1" applyAlignment="1" applyProtection="1">
      <alignment/>
      <protection/>
    </xf>
    <xf numFmtId="164" fontId="0" fillId="0" borderId="4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/>
      <protection locked="0"/>
    </xf>
    <xf numFmtId="164" fontId="0" fillId="0" borderId="4" xfId="0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5" fillId="0" borderId="6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4" xfId="0" applyFont="1" applyFill="1" applyBorder="1" applyAlignment="1" applyProtection="1">
      <alignment/>
      <protection/>
    </xf>
    <xf numFmtId="164" fontId="3" fillId="0" borderId="0" xfId="0" applyFont="1" applyAlignment="1" applyProtection="1">
      <alignment vertical="center"/>
      <protection/>
    </xf>
    <xf numFmtId="164" fontId="5" fillId="0" borderId="7" xfId="0" applyFont="1" applyBorder="1" applyAlignment="1" applyProtection="1">
      <alignment vertical="center"/>
      <protection/>
    </xf>
    <xf numFmtId="164" fontId="5" fillId="0" borderId="8" xfId="0" applyFont="1" applyBorder="1" applyAlignment="1" applyProtection="1">
      <alignment/>
      <protection/>
    </xf>
    <xf numFmtId="164" fontId="3" fillId="0" borderId="9" xfId="0" applyFont="1" applyBorder="1" applyAlignment="1" applyProtection="1">
      <alignment vertical="center"/>
      <protection/>
    </xf>
    <xf numFmtId="164" fontId="0" fillId="0" borderId="7" xfId="0" applyFont="1" applyBorder="1" applyAlignment="1" applyProtection="1">
      <alignment/>
      <protection/>
    </xf>
    <xf numFmtId="164" fontId="5" fillId="0" borderId="10" xfId="0" applyFon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6" fillId="2" borderId="11" xfId="0" applyFont="1" applyFill="1" applyBorder="1" applyAlignment="1" applyProtection="1">
      <alignment horizontal="left"/>
      <protection/>
    </xf>
    <xf numFmtId="164" fontId="7" fillId="2" borderId="11" xfId="0" applyFont="1" applyFill="1" applyBorder="1" applyAlignment="1" applyProtection="1">
      <alignment/>
      <protection/>
    </xf>
    <xf numFmtId="164" fontId="8" fillId="0" borderId="12" xfId="0" applyFont="1" applyBorder="1" applyAlignment="1" applyProtection="1">
      <alignment horizontal="center" vertical="center"/>
      <protection/>
    </xf>
    <xf numFmtId="166" fontId="8" fillId="0" borderId="13" xfId="0" applyNumberFormat="1" applyFont="1" applyBorder="1" applyAlignment="1" applyProtection="1">
      <alignment horizontal="center" vertical="center"/>
      <protection locked="0"/>
    </xf>
    <xf numFmtId="167" fontId="8" fillId="0" borderId="13" xfId="0" applyNumberFormat="1" applyFont="1" applyBorder="1" applyAlignment="1" applyProtection="1">
      <alignment horizontal="center" vertical="center"/>
      <protection/>
    </xf>
    <xf numFmtId="167" fontId="8" fillId="0" borderId="14" xfId="0" applyNumberFormat="1" applyFont="1" applyBorder="1" applyAlignment="1" applyProtection="1">
      <alignment horizontal="center" vertical="center"/>
      <protection/>
    </xf>
    <xf numFmtId="164" fontId="0" fillId="0" borderId="1" xfId="0" applyBorder="1" applyAlignment="1" applyProtection="1">
      <alignment vertical="center" wrapText="1"/>
      <protection/>
    </xf>
    <xf numFmtId="164" fontId="0" fillId="0" borderId="2" xfId="0" applyBorder="1" applyAlignment="1" applyProtection="1">
      <alignment vertical="center" wrapText="1"/>
      <protection/>
    </xf>
    <xf numFmtId="164" fontId="9" fillId="2" borderId="11" xfId="0" applyFont="1" applyFill="1" applyBorder="1" applyAlignment="1" applyProtection="1">
      <alignment horizontal="center" vertical="center" wrapText="1"/>
      <protection/>
    </xf>
    <xf numFmtId="164" fontId="10" fillId="2" borderId="11" xfId="0" applyFont="1" applyFill="1" applyBorder="1" applyAlignment="1" applyProtection="1">
      <alignment horizontal="center" vertical="center" wrapText="1"/>
      <protection/>
    </xf>
    <xf numFmtId="164" fontId="0" fillId="0" borderId="4" xfId="0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 wrapText="1"/>
      <protection/>
    </xf>
    <xf numFmtId="164" fontId="9" fillId="2" borderId="11" xfId="0" applyFont="1" applyFill="1" applyBorder="1" applyAlignment="1" applyProtection="1">
      <alignment horizontal="center" vertical="top" wrapText="1"/>
      <protection/>
    </xf>
    <xf numFmtId="164" fontId="10" fillId="0" borderId="0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 horizontal="right" vertical="center"/>
      <protection/>
    </xf>
    <xf numFmtId="167" fontId="8" fillId="0" borderId="0" xfId="0" applyNumberFormat="1" applyFont="1" applyBorder="1" applyAlignment="1" applyProtection="1">
      <alignment horizontal="right"/>
      <protection/>
    </xf>
    <xf numFmtId="168" fontId="8" fillId="0" borderId="0" xfId="0" applyNumberFormat="1" applyFont="1" applyBorder="1" applyAlignment="1" applyProtection="1">
      <alignment horizontal="right"/>
      <protection/>
    </xf>
    <xf numFmtId="164" fontId="8" fillId="0" borderId="0" xfId="0" applyFont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right"/>
      <protection/>
    </xf>
    <xf numFmtId="167" fontId="11" fillId="0" borderId="0" xfId="0" applyNumberFormat="1" applyFont="1" applyBorder="1" applyAlignment="1" applyProtection="1">
      <alignment horizontal="right"/>
      <protection/>
    </xf>
    <xf numFmtId="164" fontId="0" fillId="0" borderId="4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9" xfId="0" applyBorder="1" applyAlignment="1" applyProtection="1">
      <alignment horizontal="center"/>
      <protection/>
    </xf>
    <xf numFmtId="164" fontId="8" fillId="0" borderId="7" xfId="0" applyFont="1" applyBorder="1" applyAlignment="1" applyProtection="1">
      <alignment horizontal="center"/>
      <protection/>
    </xf>
    <xf numFmtId="164" fontId="0" fillId="0" borderId="1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 horizontal="center"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9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8"/>
  <sheetViews>
    <sheetView tabSelected="1" workbookViewId="0" topLeftCell="A1">
      <selection activeCell="G5" sqref="G5"/>
    </sheetView>
  </sheetViews>
  <sheetFormatPr defaultColWidth="8.00390625" defaultRowHeight="15"/>
  <cols>
    <col min="1" max="1" width="6.00390625" style="1" customWidth="1"/>
    <col min="2" max="2" width="8.7109375" style="1" customWidth="1"/>
    <col min="3" max="3" width="5.421875" style="1" customWidth="1"/>
    <col min="4" max="4" width="14.57421875" style="1" customWidth="1"/>
    <col min="5" max="5" width="6.8515625" style="1" customWidth="1"/>
    <col min="6" max="6" width="14.00390625" style="1" customWidth="1"/>
    <col min="7" max="7" width="12.57421875" style="1" customWidth="1"/>
    <col min="8" max="8" width="8.28125" style="1" customWidth="1"/>
    <col min="9" max="9" width="15.00390625" style="1" customWidth="1"/>
    <col min="10" max="16384" width="8.7109375" style="1" customWidth="1"/>
  </cols>
  <sheetData>
    <row r="2" spans="2:9" ht="24">
      <c r="B2" s="2" t="s">
        <v>0</v>
      </c>
      <c r="C2" s="3"/>
      <c r="D2" s="3"/>
      <c r="E2" s="3"/>
      <c r="F2" s="3"/>
      <c r="G2" s="3"/>
      <c r="H2" s="3"/>
      <c r="I2" s="4"/>
    </row>
    <row r="3" spans="2:9" ht="15" customHeight="1">
      <c r="B3" s="5"/>
      <c r="C3" s="6"/>
      <c r="D3" s="6"/>
      <c r="E3" s="6"/>
      <c r="F3" s="6"/>
      <c r="G3" s="6"/>
      <c r="H3" s="6"/>
      <c r="I3" s="7"/>
    </row>
    <row r="4" spans="2:9" ht="15.75">
      <c r="B4" s="8" t="s">
        <v>1</v>
      </c>
      <c r="C4" s="9"/>
      <c r="D4" s="9"/>
      <c r="E4" s="10"/>
      <c r="F4" s="8" t="s">
        <v>2</v>
      </c>
      <c r="G4" s="9"/>
      <c r="H4" s="9"/>
      <c r="I4" s="10"/>
    </row>
    <row r="5" spans="2:9" ht="24">
      <c r="B5" s="11" t="s">
        <v>3</v>
      </c>
      <c r="C5" s="12"/>
      <c r="D5" s="12"/>
      <c r="E5" s="13"/>
      <c r="F5" s="14" t="s">
        <v>4</v>
      </c>
      <c r="G5" s="15"/>
      <c r="H5" s="15"/>
      <c r="I5" s="15"/>
    </row>
    <row r="6" spans="2:9" ht="16.5">
      <c r="B6" s="16"/>
      <c r="C6" s="12"/>
      <c r="D6" s="12"/>
      <c r="E6" s="13"/>
      <c r="F6" s="14"/>
      <c r="G6" s="17"/>
      <c r="H6" s="17"/>
      <c r="I6" s="18"/>
    </row>
    <row r="7" spans="2:9" ht="16.5">
      <c r="B7" s="19" t="s">
        <v>5</v>
      </c>
      <c r="C7" s="19"/>
      <c r="D7" s="19"/>
      <c r="E7" s="13"/>
      <c r="F7" s="14" t="s">
        <v>6</v>
      </c>
      <c r="G7" s="15"/>
      <c r="H7" s="15"/>
      <c r="I7" s="15"/>
    </row>
    <row r="8" spans="2:11" ht="16.5">
      <c r="B8" s="20" t="s">
        <v>7</v>
      </c>
      <c r="C8" s="20"/>
      <c r="D8" s="20"/>
      <c r="E8" s="13"/>
      <c r="F8" s="14"/>
      <c r="G8" s="15"/>
      <c r="H8" s="15"/>
      <c r="I8" s="15"/>
      <c r="K8" s="21"/>
    </row>
    <row r="9" spans="2:11" ht="16.5">
      <c r="B9" s="20" t="s">
        <v>8</v>
      </c>
      <c r="C9" s="20"/>
      <c r="D9" s="20"/>
      <c r="E9" s="13"/>
      <c r="F9" s="14"/>
      <c r="G9" s="15"/>
      <c r="H9" s="15"/>
      <c r="I9" s="15"/>
      <c r="K9" s="21"/>
    </row>
    <row r="10" spans="2:9" ht="16.5">
      <c r="B10" s="19" t="s">
        <v>9</v>
      </c>
      <c r="C10" s="17" t="s">
        <v>10</v>
      </c>
      <c r="D10" s="17"/>
      <c r="E10" s="13"/>
      <c r="F10" s="14" t="s">
        <v>11</v>
      </c>
      <c r="G10" s="15"/>
      <c r="H10" s="15"/>
      <c r="I10" s="15"/>
    </row>
    <row r="11" spans="2:9" ht="16.5">
      <c r="B11" s="22" t="s">
        <v>12</v>
      </c>
      <c r="C11" s="23" t="s">
        <v>13</v>
      </c>
      <c r="D11" s="23"/>
      <c r="E11" s="24"/>
      <c r="F11" s="25" t="s">
        <v>14</v>
      </c>
      <c r="G11" s="26"/>
      <c r="H11" s="26"/>
      <c r="I11" s="26"/>
    </row>
    <row r="12" spans="2:9" ht="16.5">
      <c r="B12" s="20" t="s">
        <v>15</v>
      </c>
      <c r="C12" s="12"/>
      <c r="D12" s="27"/>
      <c r="E12" s="12"/>
      <c r="F12" s="12"/>
      <c r="G12" s="12"/>
      <c r="H12" s="12" t="s">
        <v>16</v>
      </c>
      <c r="I12" s="28">
        <f ca="1">TODAY()</f>
        <v>43548</v>
      </c>
    </row>
    <row r="13" spans="2:9" ht="15.75">
      <c r="B13" s="16"/>
      <c r="C13" s="12"/>
      <c r="D13" s="12"/>
      <c r="E13" s="12"/>
      <c r="F13" s="12"/>
      <c r="G13" s="12"/>
      <c r="H13" s="12"/>
      <c r="I13" s="13"/>
    </row>
    <row r="14" spans="2:17" ht="16.5">
      <c r="B14" s="29" t="s">
        <v>17</v>
      </c>
      <c r="C14" s="29"/>
      <c r="D14" s="29"/>
      <c r="E14" s="30" t="s">
        <v>18</v>
      </c>
      <c r="F14" s="30"/>
      <c r="G14" s="30" t="s">
        <v>19</v>
      </c>
      <c r="H14" s="30" t="s">
        <v>20</v>
      </c>
      <c r="I14" s="30"/>
      <c r="L14" s="21"/>
      <c r="O14" s="21"/>
      <c r="Q14" s="21"/>
    </row>
    <row r="15" spans="2:9" ht="12" customHeight="1">
      <c r="B15" s="31" t="s">
        <v>21</v>
      </c>
      <c r="C15" s="31"/>
      <c r="D15" s="31"/>
      <c r="E15" s="32">
        <v>400</v>
      </c>
      <c r="F15" s="32"/>
      <c r="G15" s="33">
        <f>IF(E15&lt;=399,4.15,3.9)</f>
        <v>3.9</v>
      </c>
      <c r="H15" s="34">
        <f>SUM(G15*E15)</f>
        <v>1560</v>
      </c>
      <c r="I15" s="34"/>
    </row>
    <row r="16" spans="2:9" ht="12" customHeight="1">
      <c r="B16" s="31"/>
      <c r="C16" s="31"/>
      <c r="D16" s="31"/>
      <c r="E16" s="32"/>
      <c r="F16" s="32"/>
      <c r="G16" s="33"/>
      <c r="H16" s="33"/>
      <c r="I16" s="34"/>
    </row>
    <row r="17" spans="2:9" ht="12.75" customHeight="1">
      <c r="B17" s="35"/>
      <c r="C17" s="36"/>
      <c r="D17" s="36"/>
      <c r="E17" s="37" t="s">
        <v>22</v>
      </c>
      <c r="F17" s="37"/>
      <c r="G17" s="38" t="s">
        <v>23</v>
      </c>
      <c r="H17" s="38"/>
      <c r="I17" s="38"/>
    </row>
    <row r="18" spans="2:9" ht="12.75" customHeight="1">
      <c r="B18" s="39"/>
      <c r="C18" s="40"/>
      <c r="D18" s="40"/>
      <c r="E18" s="37" t="s">
        <v>24</v>
      </c>
      <c r="F18" s="37"/>
      <c r="G18" s="38" t="s">
        <v>25</v>
      </c>
      <c r="H18" s="38"/>
      <c r="I18" s="38"/>
    </row>
    <row r="19" spans="2:9" ht="12.75" customHeight="1">
      <c r="B19" s="39"/>
      <c r="C19" s="40"/>
      <c r="D19" s="40"/>
      <c r="E19" s="37" t="s">
        <v>26</v>
      </c>
      <c r="F19" s="37"/>
      <c r="G19" s="38" t="s">
        <v>27</v>
      </c>
      <c r="H19" s="38"/>
      <c r="I19" s="38"/>
    </row>
    <row r="20" spans="2:9" ht="12.75" customHeight="1">
      <c r="B20" s="39"/>
      <c r="C20" s="40"/>
      <c r="D20" s="40"/>
      <c r="E20" s="37" t="s">
        <v>28</v>
      </c>
      <c r="F20" s="37"/>
      <c r="G20" s="38" t="s">
        <v>29</v>
      </c>
      <c r="H20" s="38"/>
      <c r="I20" s="38"/>
    </row>
    <row r="21" spans="2:9" ht="12.75" customHeight="1">
      <c r="B21" s="39"/>
      <c r="C21" s="40"/>
      <c r="D21" s="40"/>
      <c r="E21" s="37" t="s">
        <v>30</v>
      </c>
      <c r="F21" s="37"/>
      <c r="G21" s="38" t="s">
        <v>31</v>
      </c>
      <c r="H21" s="38"/>
      <c r="I21" s="38"/>
    </row>
    <row r="22" spans="2:9" ht="12.75" customHeight="1">
      <c r="B22" s="31" t="s">
        <v>32</v>
      </c>
      <c r="C22" s="31"/>
      <c r="D22" s="31"/>
      <c r="E22" s="32">
        <v>0</v>
      </c>
      <c r="F22" s="32"/>
      <c r="G22" s="33">
        <f>IF(E22&lt;=199,8,7.8)</f>
        <v>8</v>
      </c>
      <c r="H22" s="34">
        <f>SUM(G22*E22)</f>
        <v>0</v>
      </c>
      <c r="I22" s="34"/>
    </row>
    <row r="23" spans="2:9" ht="12.75" customHeight="1">
      <c r="B23" s="31"/>
      <c r="C23" s="31"/>
      <c r="D23" s="31"/>
      <c r="E23" s="32"/>
      <c r="F23" s="32"/>
      <c r="G23" s="33"/>
      <c r="H23" s="33"/>
      <c r="I23" s="34"/>
    </row>
    <row r="24" spans="2:9" ht="12.75" customHeight="1">
      <c r="B24" s="39"/>
      <c r="C24" s="40"/>
      <c r="D24" s="40"/>
      <c r="E24" s="41" t="s">
        <v>22</v>
      </c>
      <c r="F24" s="41"/>
      <c r="G24" s="38" t="s">
        <v>33</v>
      </c>
      <c r="H24" s="38"/>
      <c r="I24" s="38"/>
    </row>
    <row r="25" spans="2:9" ht="12.75" customHeight="1">
      <c r="B25" s="39"/>
      <c r="C25" s="40"/>
      <c r="D25" s="40"/>
      <c r="E25" s="41" t="s">
        <v>24</v>
      </c>
      <c r="F25" s="41"/>
      <c r="G25" s="38" t="s">
        <v>34</v>
      </c>
      <c r="H25" s="38"/>
      <c r="I25" s="38"/>
    </row>
    <row r="26" spans="2:9" ht="12.75" customHeight="1">
      <c r="B26" s="39"/>
      <c r="C26" s="40"/>
      <c r="D26" s="40"/>
      <c r="E26" s="41" t="s">
        <v>26</v>
      </c>
      <c r="F26" s="41"/>
      <c r="G26" s="38" t="s">
        <v>35</v>
      </c>
      <c r="H26" s="38"/>
      <c r="I26" s="38"/>
    </row>
    <row r="27" spans="2:9" ht="12.75" customHeight="1">
      <c r="B27" s="39"/>
      <c r="C27" s="40"/>
      <c r="D27" s="40"/>
      <c r="E27" s="41" t="s">
        <v>28</v>
      </c>
      <c r="F27" s="41"/>
      <c r="G27" s="38" t="s">
        <v>36</v>
      </c>
      <c r="H27" s="38"/>
      <c r="I27" s="38"/>
    </row>
    <row r="28" spans="2:9" ht="12.75" customHeight="1">
      <c r="B28" s="16"/>
      <c r="C28" s="12"/>
      <c r="D28" s="12"/>
      <c r="E28" s="41" t="s">
        <v>30</v>
      </c>
      <c r="F28" s="41"/>
      <c r="G28" s="38" t="s">
        <v>37</v>
      </c>
      <c r="H28" s="38"/>
      <c r="I28" s="38"/>
    </row>
    <row r="29" spans="2:9" ht="12.75" customHeight="1">
      <c r="B29" s="16"/>
      <c r="C29" s="12"/>
      <c r="D29" s="12"/>
      <c r="E29" s="12"/>
      <c r="F29" s="12"/>
      <c r="G29" s="12"/>
      <c r="H29" s="12"/>
      <c r="I29" s="13"/>
    </row>
    <row r="30" spans="2:9" ht="15.75">
      <c r="B30" s="16"/>
      <c r="C30" s="12"/>
      <c r="D30" s="12"/>
      <c r="E30" s="12"/>
      <c r="F30" s="12"/>
      <c r="G30" s="12"/>
      <c r="H30" s="12"/>
      <c r="I30" s="13"/>
    </row>
    <row r="31" spans="2:9" ht="15.75">
      <c r="B31" s="16"/>
      <c r="C31" s="12"/>
      <c r="D31" s="12"/>
      <c r="E31" s="12"/>
      <c r="F31" s="42"/>
      <c r="G31" s="12"/>
      <c r="H31" s="12"/>
      <c r="I31" s="13"/>
    </row>
    <row r="32" spans="2:9" ht="15.75">
      <c r="B32" s="16"/>
      <c r="C32" s="12"/>
      <c r="D32" s="12"/>
      <c r="E32" s="12"/>
      <c r="F32" s="42"/>
      <c r="G32" s="12"/>
      <c r="H32" s="12"/>
      <c r="I32" s="13"/>
    </row>
    <row r="33" spans="2:9" ht="15.75">
      <c r="B33" s="16"/>
      <c r="C33" s="12"/>
      <c r="D33" s="12"/>
      <c r="E33" s="12"/>
      <c r="F33" s="12"/>
      <c r="G33" s="12"/>
      <c r="H33" s="12"/>
      <c r="I33" s="13"/>
    </row>
    <row r="34" spans="2:9" ht="18.75">
      <c r="B34" s="16"/>
      <c r="C34" s="12"/>
      <c r="D34" s="43" t="s">
        <v>38</v>
      </c>
      <c r="E34" s="43"/>
      <c r="F34" s="43"/>
      <c r="G34" s="44">
        <f>H15+H22</f>
        <v>1560</v>
      </c>
      <c r="H34" s="44"/>
      <c r="I34" s="13"/>
    </row>
    <row r="35" spans="2:9" ht="18.75">
      <c r="B35" s="16"/>
      <c r="C35" s="12"/>
      <c r="D35" s="43" t="s">
        <v>39</v>
      </c>
      <c r="E35" s="43"/>
      <c r="F35" s="43"/>
      <c r="G35" s="45">
        <v>0.21</v>
      </c>
      <c r="H35" s="45"/>
      <c r="I35" s="13"/>
    </row>
    <row r="36" spans="2:9" ht="18.75">
      <c r="B36" s="16"/>
      <c r="C36" s="12"/>
      <c r="D36" s="46" t="s">
        <v>40</v>
      </c>
      <c r="E36" s="46"/>
      <c r="F36" s="46"/>
      <c r="G36" s="44">
        <f>G34*G35</f>
        <v>327.59999999999997</v>
      </c>
      <c r="H36" s="44"/>
      <c r="I36" s="13"/>
    </row>
    <row r="37" spans="2:9" ht="18.75">
      <c r="B37" s="16"/>
      <c r="C37" s="12"/>
      <c r="D37" s="47" t="s">
        <v>41</v>
      </c>
      <c r="E37" s="47"/>
      <c r="F37" s="47"/>
      <c r="G37" s="48">
        <f>G34+G36</f>
        <v>1887.6</v>
      </c>
      <c r="H37" s="48"/>
      <c r="I37" s="13"/>
    </row>
    <row r="38" spans="2:9" ht="15.75">
      <c r="B38" s="16"/>
      <c r="C38" s="12"/>
      <c r="D38" s="12"/>
      <c r="E38" s="12"/>
      <c r="F38" s="12"/>
      <c r="G38" s="12"/>
      <c r="H38" s="12"/>
      <c r="I38" s="13"/>
    </row>
    <row r="39" spans="2:9" ht="15.75">
      <c r="B39" s="16"/>
      <c r="C39" s="12"/>
      <c r="D39" s="12"/>
      <c r="E39" s="12"/>
      <c r="F39" s="12"/>
      <c r="G39" s="12"/>
      <c r="H39" s="12"/>
      <c r="I39" s="13"/>
    </row>
    <row r="40" spans="2:9" ht="15.75">
      <c r="B40" s="49"/>
      <c r="C40" s="50"/>
      <c r="D40" s="50"/>
      <c r="E40" s="50"/>
      <c r="F40" s="50"/>
      <c r="G40" s="51"/>
      <c r="H40" s="51"/>
      <c r="I40" s="51"/>
    </row>
    <row r="41" spans="2:9" ht="15.75">
      <c r="B41" s="49"/>
      <c r="C41" s="50"/>
      <c r="D41" s="50"/>
      <c r="E41" s="12"/>
      <c r="F41" s="12"/>
      <c r="G41" s="51"/>
      <c r="H41" s="51"/>
      <c r="I41" s="51"/>
    </row>
    <row r="42" spans="2:9" ht="18.75">
      <c r="B42" s="52"/>
      <c r="C42" s="52"/>
      <c r="D42" s="52"/>
      <c r="E42" s="52"/>
      <c r="F42" s="12"/>
      <c r="G42" s="51"/>
      <c r="H42" s="51"/>
      <c r="I42" s="51"/>
    </row>
    <row r="43" spans="2:9" ht="15.75">
      <c r="B43" s="53" t="s">
        <v>42</v>
      </c>
      <c r="C43" s="53"/>
      <c r="D43" s="53"/>
      <c r="E43" s="53"/>
      <c r="F43" s="9"/>
      <c r="G43" s="54" t="s">
        <v>43</v>
      </c>
      <c r="H43" s="54"/>
      <c r="I43" s="54"/>
    </row>
    <row r="44" spans="2:9" ht="15.75">
      <c r="B44" s="16"/>
      <c r="C44" s="12"/>
      <c r="D44" s="12"/>
      <c r="E44" s="12"/>
      <c r="F44" s="12"/>
      <c r="G44" s="12"/>
      <c r="H44" s="12"/>
      <c r="I44" s="13"/>
    </row>
    <row r="45" spans="2:9" ht="15.75">
      <c r="B45" s="55"/>
      <c r="C45" s="56"/>
      <c r="D45" s="56"/>
      <c r="E45" s="56"/>
      <c r="F45" s="56"/>
      <c r="G45" s="56"/>
      <c r="H45" s="56"/>
      <c r="I45" s="57"/>
    </row>
    <row r="46" spans="2:9" ht="15.75">
      <c r="B46" s="12"/>
      <c r="C46" s="12"/>
      <c r="D46" s="12"/>
      <c r="E46" s="12"/>
      <c r="F46" s="12"/>
      <c r="G46" s="12"/>
      <c r="H46" s="12"/>
      <c r="I46" s="12"/>
    </row>
    <row r="47" spans="2:9" ht="15.75">
      <c r="B47" s="12"/>
      <c r="C47" s="12"/>
      <c r="D47" s="12"/>
      <c r="E47" s="12"/>
      <c r="F47" s="12"/>
      <c r="G47" s="12"/>
      <c r="H47" s="12"/>
      <c r="I47" s="12"/>
    </row>
    <row r="48" spans="2:9" ht="15.75">
      <c r="B48" s="12"/>
      <c r="C48" s="12"/>
      <c r="D48" s="12"/>
      <c r="E48" s="12"/>
      <c r="F48" s="12"/>
      <c r="G48" s="12"/>
      <c r="H48" s="12"/>
      <c r="I48" s="12"/>
    </row>
  </sheetData>
  <sheetProtection sheet="1"/>
  <mergeCells count="52">
    <mergeCell ref="G5:I5"/>
    <mergeCell ref="B7:D7"/>
    <mergeCell ref="G7:I7"/>
    <mergeCell ref="B8:D8"/>
    <mergeCell ref="G8:I8"/>
    <mergeCell ref="B9:D9"/>
    <mergeCell ref="G9:I9"/>
    <mergeCell ref="C10:D10"/>
    <mergeCell ref="G10:I10"/>
    <mergeCell ref="C11:D11"/>
    <mergeCell ref="G11:I11"/>
    <mergeCell ref="B14:D14"/>
    <mergeCell ref="B15:D16"/>
    <mergeCell ref="E15:F16"/>
    <mergeCell ref="G15:G16"/>
    <mergeCell ref="H15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B22:D23"/>
    <mergeCell ref="E22:F23"/>
    <mergeCell ref="G22:G23"/>
    <mergeCell ref="H22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D34:F34"/>
    <mergeCell ref="G34:H34"/>
    <mergeCell ref="D35:F35"/>
    <mergeCell ref="G35:H35"/>
    <mergeCell ref="D36:F36"/>
    <mergeCell ref="G36:H36"/>
    <mergeCell ref="D37:F37"/>
    <mergeCell ref="G37:H37"/>
    <mergeCell ref="G40:I42"/>
    <mergeCell ref="B42:E42"/>
    <mergeCell ref="B43:E43"/>
    <mergeCell ref="G43:I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Viskot</dc:creator>
  <cp:keywords/>
  <dc:description/>
  <cp:lastModifiedBy/>
  <cp:lastPrinted>2019-03-19T08:40:10Z</cp:lastPrinted>
  <dcterms:created xsi:type="dcterms:W3CDTF">2019-03-08T18:46:43Z</dcterms:created>
  <dcterms:modified xsi:type="dcterms:W3CDTF">2019-03-24T19:37:55Z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